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Начислен Дивид2021" sheetId="1" r:id="rId1"/>
    <sheet name="Лист3" sheetId="3" r:id="rId2"/>
  </sheets>
  <calcPr calcId="144525"/>
</workbook>
</file>

<file path=xl/calcChain.xml><?xml version="1.0" encoding="utf-8"?>
<calcChain xmlns="http://schemas.openxmlformats.org/spreadsheetml/2006/main">
  <c r="C24" i="1" l="1"/>
  <c r="C29" i="1" l="1"/>
  <c r="C25" i="1"/>
  <c r="C17" i="1"/>
  <c r="C14" i="1"/>
  <c r="C19" i="1"/>
  <c r="C16" i="1"/>
  <c r="C30" i="1" l="1"/>
  <c r="C27" i="1" s="1"/>
  <c r="C12" i="1"/>
</calcChain>
</file>

<file path=xl/sharedStrings.xml><?xml version="1.0" encoding="utf-8"?>
<sst xmlns="http://schemas.openxmlformats.org/spreadsheetml/2006/main" count="40" uniqueCount="33">
  <si>
    <t>№</t>
  </si>
  <si>
    <t>Наименование</t>
  </si>
  <si>
    <t>По итогам</t>
  </si>
  <si>
    <t>показателя</t>
  </si>
  <si>
    <t>сумма,сум</t>
  </si>
  <si>
    <t>в том числе:</t>
  </si>
  <si>
    <t>1.</t>
  </si>
  <si>
    <t>1.1.</t>
  </si>
  <si>
    <t>по простым акциям</t>
  </si>
  <si>
    <t>на одну простую акцию</t>
  </si>
  <si>
    <t>% к номиналу</t>
  </si>
  <si>
    <t>1.2.</t>
  </si>
  <si>
    <t>по привилегированным акциям</t>
  </si>
  <si>
    <t>на одну привилегированную акцию</t>
  </si>
  <si>
    <t>2.</t>
  </si>
  <si>
    <t>Номинальная стоимость одной акции,</t>
  </si>
  <si>
    <t>сум (на момент принятия решения)</t>
  </si>
  <si>
    <t>ВЫПЛАТА ДИВИДЕНДОВ</t>
  </si>
  <si>
    <t>по акциям АО "SREDAZSVETMETENERGO"</t>
  </si>
  <si>
    <t>Начислено  дивидендов, всего</t>
  </si>
  <si>
    <t>3.</t>
  </si>
  <si>
    <t>Выплачено дивидендов, всего</t>
  </si>
  <si>
    <t xml:space="preserve">4. </t>
  </si>
  <si>
    <t>3.1.</t>
  </si>
  <si>
    <t>3.2.</t>
  </si>
  <si>
    <t>Остаток невыплаченных дивидендов, всего</t>
  </si>
  <si>
    <t>4.1.</t>
  </si>
  <si>
    <t>4.2.</t>
  </si>
  <si>
    <t>2021 года</t>
  </si>
  <si>
    <t>по итогам финансово-хозяйственной деятельности 2021 г.</t>
  </si>
  <si>
    <t>непредставления со стороны акционеров своих банковских реквизитов</t>
  </si>
  <si>
    <t xml:space="preserve">Примечание 1.: Остаток невыплаченных дивидендов образовался по причине </t>
  </si>
  <si>
    <t>информация о начисленных и выплаченных дивидендах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</si>
</sst>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left"/>
    </xf>
    <xf numFmtId="0" fontId="1" fillId="0" borderId="2" xfId="0" applyFont="1" applyBorder="1"/>
    <xf numFmtId="0" fontId="1" fillId="0" borderId="1" xfId="0" applyFont="1" applyFill="1" applyBorder="1" applyAlignment="1">
      <alignment horizontal="left"/>
    </xf>
    <xf numFmtId="0" fontId="0" fillId="0" borderId="12" xfId="0" applyBorder="1"/>
    <xf numFmtId="0" fontId="0" fillId="0" borderId="14" xfId="0" applyBorder="1"/>
    <xf numFmtId="3" fontId="0" fillId="0" borderId="15" xfId="0" applyNumberFormat="1" applyBorder="1"/>
    <xf numFmtId="0" fontId="0" fillId="0" borderId="15" xfId="0" applyBorder="1"/>
    <xf numFmtId="0" fontId="0" fillId="0" borderId="14" xfId="0" applyFill="1" applyBorder="1"/>
    <xf numFmtId="0" fontId="0" fillId="0" borderId="16" xfId="0" applyFill="1" applyBorder="1"/>
    <xf numFmtId="0" fontId="0" fillId="0" borderId="17" xfId="0" applyFill="1" applyBorder="1" applyAlignment="1">
      <alignment horizontal="left"/>
    </xf>
    <xf numFmtId="3" fontId="0" fillId="0" borderId="18" xfId="0" applyNumberFormat="1" applyBorder="1"/>
    <xf numFmtId="3" fontId="0" fillId="0" borderId="13" xfId="0" applyNumberFormat="1" applyFill="1" applyBorder="1"/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3" fontId="0" fillId="0" borderId="15" xfId="0" applyNumberFormat="1" applyFill="1" applyBorder="1"/>
    <xf numFmtId="0" fontId="0" fillId="0" borderId="15" xfId="0" applyFill="1" applyBorder="1"/>
    <xf numFmtId="2" fontId="0" fillId="0" borderId="15" xfId="0" applyNumberFormat="1" applyFill="1" applyBorder="1"/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tabSelected="1" workbookViewId="0">
      <selection activeCell="A36" sqref="A36:C37"/>
    </sheetView>
  </sheetViews>
  <sheetFormatPr defaultRowHeight="15" x14ac:dyDescent="0.25"/>
  <cols>
    <col min="2" max="2" width="54.85546875" customWidth="1"/>
    <col min="3" max="3" width="28.7109375" customWidth="1"/>
  </cols>
  <sheetData>
    <row r="1" spans="1:3" x14ac:dyDescent="0.25">
      <c r="A1" s="26" t="s">
        <v>17</v>
      </c>
      <c r="B1" s="26"/>
      <c r="C1" s="26"/>
    </row>
    <row r="2" spans="1:3" x14ac:dyDescent="0.25">
      <c r="A2" s="26" t="s">
        <v>32</v>
      </c>
      <c r="B2" s="26"/>
      <c r="C2" s="26"/>
    </row>
    <row r="3" spans="1:3" x14ac:dyDescent="0.25">
      <c r="A3" s="26" t="s">
        <v>18</v>
      </c>
      <c r="B3" s="26"/>
      <c r="C3" s="26"/>
    </row>
    <row r="4" spans="1:3" x14ac:dyDescent="0.25">
      <c r="A4" s="26" t="s">
        <v>29</v>
      </c>
      <c r="B4" s="26"/>
      <c r="C4" s="26"/>
    </row>
    <row r="5" spans="1:3" x14ac:dyDescent="0.25">
      <c r="A5" s="26"/>
      <c r="B5" s="26"/>
      <c r="C5" s="26"/>
    </row>
    <row r="6" spans="1:3" x14ac:dyDescent="0.25">
      <c r="A6" s="1"/>
      <c r="B6" s="1"/>
      <c r="C6" s="1"/>
    </row>
    <row r="7" spans="1:3" x14ac:dyDescent="0.25">
      <c r="A7" s="1"/>
      <c r="B7" s="1"/>
      <c r="C7" s="1"/>
    </row>
    <row r="8" spans="1:3" ht="15.75" thickBot="1" x14ac:dyDescent="0.3"/>
    <row r="9" spans="1:3" x14ac:dyDescent="0.25">
      <c r="A9" s="14" t="s">
        <v>0</v>
      </c>
      <c r="B9" s="15" t="s">
        <v>1</v>
      </c>
      <c r="C9" s="16" t="s">
        <v>2</v>
      </c>
    </row>
    <row r="10" spans="1:3" x14ac:dyDescent="0.25">
      <c r="A10" s="17"/>
      <c r="B10" s="18" t="s">
        <v>3</v>
      </c>
      <c r="C10" s="19" t="s">
        <v>28</v>
      </c>
    </row>
    <row r="11" spans="1:3" ht="15.75" thickBot="1" x14ac:dyDescent="0.3">
      <c r="A11" s="20"/>
      <c r="B11" s="21"/>
      <c r="C11" s="22" t="s">
        <v>4</v>
      </c>
    </row>
    <row r="12" spans="1:3" x14ac:dyDescent="0.25">
      <c r="A12" s="5" t="s">
        <v>6</v>
      </c>
      <c r="B12" s="3" t="s">
        <v>19</v>
      </c>
      <c r="C12" s="13">
        <f>C14+C17</f>
        <v>40544800</v>
      </c>
    </row>
    <row r="13" spans="1:3" x14ac:dyDescent="0.25">
      <c r="A13" s="6"/>
      <c r="B13" s="2" t="s">
        <v>5</v>
      </c>
      <c r="C13" s="23"/>
    </row>
    <row r="14" spans="1:3" x14ac:dyDescent="0.25">
      <c r="A14" s="6" t="s">
        <v>7</v>
      </c>
      <c r="B14" s="2" t="s">
        <v>8</v>
      </c>
      <c r="C14" s="23">
        <f>C15*188638</f>
        <v>33954840</v>
      </c>
    </row>
    <row r="15" spans="1:3" x14ac:dyDescent="0.25">
      <c r="A15" s="6"/>
      <c r="B15" s="2" t="s">
        <v>9</v>
      </c>
      <c r="C15" s="24">
        <v>180</v>
      </c>
    </row>
    <row r="16" spans="1:3" x14ac:dyDescent="0.25">
      <c r="A16" s="6"/>
      <c r="B16" s="2" t="s">
        <v>10</v>
      </c>
      <c r="C16" s="25">
        <f>C15*100/2900</f>
        <v>6.2068965517241379</v>
      </c>
    </row>
    <row r="17" spans="1:3" x14ac:dyDescent="0.25">
      <c r="A17" s="6" t="s">
        <v>11</v>
      </c>
      <c r="B17" s="2" t="s">
        <v>12</v>
      </c>
      <c r="C17" s="23">
        <f>C18*11362</f>
        <v>6589960</v>
      </c>
    </row>
    <row r="18" spans="1:3" x14ac:dyDescent="0.25">
      <c r="A18" s="6"/>
      <c r="B18" s="2" t="s">
        <v>13</v>
      </c>
      <c r="C18" s="24">
        <v>580</v>
      </c>
    </row>
    <row r="19" spans="1:3" x14ac:dyDescent="0.25">
      <c r="A19" s="6"/>
      <c r="B19" s="2" t="s">
        <v>10</v>
      </c>
      <c r="C19" s="25">
        <f>C18*100/2900</f>
        <v>20</v>
      </c>
    </row>
    <row r="20" spans="1:3" x14ac:dyDescent="0.25">
      <c r="A20" s="6" t="s">
        <v>14</v>
      </c>
      <c r="B20" s="2" t="s">
        <v>15</v>
      </c>
      <c r="C20" s="23">
        <v>2900</v>
      </c>
    </row>
    <row r="21" spans="1:3" x14ac:dyDescent="0.25">
      <c r="A21" s="6"/>
      <c r="B21" s="2" t="s">
        <v>16</v>
      </c>
      <c r="C21" s="8"/>
    </row>
    <row r="22" spans="1:3" x14ac:dyDescent="0.25">
      <c r="A22" s="6" t="s">
        <v>20</v>
      </c>
      <c r="B22" s="4" t="s">
        <v>21</v>
      </c>
      <c r="C22" s="7">
        <v>46844205</v>
      </c>
    </row>
    <row r="23" spans="1:3" x14ac:dyDescent="0.25">
      <c r="A23" s="6"/>
      <c r="B23" s="2" t="s">
        <v>5</v>
      </c>
      <c r="C23" s="7"/>
    </row>
    <row r="24" spans="1:3" x14ac:dyDescent="0.25">
      <c r="A24" s="6" t="s">
        <v>23</v>
      </c>
      <c r="B24" s="2" t="s">
        <v>8</v>
      </c>
      <c r="C24" s="7">
        <f>C22*0.94319</f>
        <v>44182985.713950001</v>
      </c>
    </row>
    <row r="25" spans="1:3" x14ac:dyDescent="0.25">
      <c r="A25" s="6" t="s">
        <v>24</v>
      </c>
      <c r="B25" s="2" t="s">
        <v>12</v>
      </c>
      <c r="C25" s="7">
        <f>C22-C24</f>
        <v>2661219.2860499993</v>
      </c>
    </row>
    <row r="26" spans="1:3" x14ac:dyDescent="0.25">
      <c r="A26" s="6"/>
      <c r="B26" s="2"/>
      <c r="C26" s="8"/>
    </row>
    <row r="27" spans="1:3" x14ac:dyDescent="0.25">
      <c r="A27" s="6" t="s">
        <v>22</v>
      </c>
      <c r="B27" s="4" t="s">
        <v>25</v>
      </c>
      <c r="C27" s="7">
        <f>C29+C30</f>
        <v>28820471</v>
      </c>
    </row>
    <row r="28" spans="1:3" x14ac:dyDescent="0.25">
      <c r="A28" s="6"/>
      <c r="B28" s="2" t="s">
        <v>5</v>
      </c>
      <c r="C28" s="7"/>
    </row>
    <row r="29" spans="1:3" x14ac:dyDescent="0.25">
      <c r="A29" s="9" t="s">
        <v>26</v>
      </c>
      <c r="B29" s="2" t="s">
        <v>8</v>
      </c>
      <c r="C29" s="7">
        <f>20907878+C14-C24</f>
        <v>10679732.286049999</v>
      </c>
    </row>
    <row r="30" spans="1:3" ht="15.75" thickBot="1" x14ac:dyDescent="0.3">
      <c r="A30" s="10" t="s">
        <v>27</v>
      </c>
      <c r="B30" s="11" t="s">
        <v>12</v>
      </c>
      <c r="C30" s="12">
        <f>14211998+C17-C25</f>
        <v>18140738.713950001</v>
      </c>
    </row>
    <row r="33" spans="1:3" x14ac:dyDescent="0.25">
      <c r="A33" s="26" t="s">
        <v>31</v>
      </c>
      <c r="B33" s="26"/>
      <c r="C33" s="26"/>
    </row>
    <row r="34" spans="1:3" x14ac:dyDescent="0.25">
      <c r="A34" s="26" t="s">
        <v>30</v>
      </c>
      <c r="B34" s="26"/>
      <c r="C34" s="26"/>
    </row>
    <row r="36" spans="1:3" x14ac:dyDescent="0.25">
      <c r="A36" s="26"/>
      <c r="B36" s="26"/>
      <c r="C36" s="26"/>
    </row>
    <row r="37" spans="1:3" x14ac:dyDescent="0.25">
      <c r="A37" s="26"/>
      <c r="B37" s="26"/>
      <c r="C37" s="26"/>
    </row>
  </sheetData>
  <mergeCells count="9">
    <mergeCell ref="A37:C37"/>
    <mergeCell ref="A1:C1"/>
    <mergeCell ref="A2:C2"/>
    <mergeCell ref="A3:C3"/>
    <mergeCell ref="A4:C4"/>
    <mergeCell ref="A36:C36"/>
    <mergeCell ref="A33:C33"/>
    <mergeCell ref="A34:C34"/>
    <mergeCell ref="A5:C5"/>
  </mergeCells>
  <pageMargins left="0.7" right="0.7" top="0.75" bottom="0.75" header="0.3" footer="0.3"/>
  <pageSetup paperSize="9" scale="9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Начислен Дивид2021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2022-11-10T07:20:59Z</dcterms:modified>
</cp:coreProperties>
</file>